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MM\STATS\25 Monthly Stats\Published Data\Website\"/>
    </mc:Choice>
  </mc:AlternateContent>
  <xr:revisionPtr revIDLastSave="0" documentId="8_{CBB922B2-484B-4CA3-851D-5DCE337E0400}" xr6:coauthVersionLast="47" xr6:coauthVersionMax="47" xr10:uidLastSave="{00000000-0000-0000-0000-000000000000}"/>
  <bookViews>
    <workbookView xWindow="37800" yWindow="1305" windowWidth="17280" windowHeight="8880" xr2:uid="{86EFF7A1-7445-40ED-9860-727B310C2C2F}"/>
  </bookViews>
  <sheets>
    <sheet name="FY '26 EP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K18" i="1"/>
  <c r="J18" i="1"/>
  <c r="H18" i="1"/>
  <c r="G18" i="1"/>
  <c r="F18" i="1"/>
  <c r="D18" i="1"/>
  <c r="C18" i="1"/>
  <c r="B18" i="1"/>
  <c r="Q16" i="1"/>
  <c r="P16" i="1"/>
  <c r="O16" i="1"/>
  <c r="N16" i="1"/>
  <c r="M16" i="1"/>
  <c r="I16" i="1"/>
  <c r="E16" i="1"/>
  <c r="P15" i="1"/>
  <c r="O15" i="1"/>
  <c r="N15" i="1"/>
  <c r="Q15" i="1" s="1"/>
  <c r="M15" i="1"/>
  <c r="I15" i="1"/>
  <c r="E15" i="1"/>
  <c r="Q14" i="1"/>
  <c r="P14" i="1"/>
  <c r="O14" i="1"/>
  <c r="N14" i="1"/>
  <c r="M14" i="1"/>
  <c r="I14" i="1"/>
  <c r="E14" i="1"/>
  <c r="P13" i="1"/>
  <c r="Q13" i="1" s="1"/>
  <c r="O13" i="1"/>
  <c r="N13" i="1"/>
  <c r="M13" i="1"/>
  <c r="I13" i="1"/>
  <c r="E13" i="1"/>
  <c r="P12" i="1"/>
  <c r="O12" i="1"/>
  <c r="Q12" i="1" s="1"/>
  <c r="N12" i="1"/>
  <c r="M12" i="1"/>
  <c r="I12" i="1"/>
  <c r="E12" i="1"/>
  <c r="O11" i="1"/>
  <c r="N11" i="1"/>
  <c r="Q11" i="1" s="1"/>
  <c r="M11" i="1"/>
  <c r="I11" i="1"/>
  <c r="E11" i="1"/>
  <c r="P10" i="1"/>
  <c r="O10" i="1"/>
  <c r="N10" i="1"/>
  <c r="Q10" i="1" s="1"/>
  <c r="M10" i="1"/>
  <c r="I10" i="1"/>
  <c r="E10" i="1"/>
  <c r="Q9" i="1"/>
  <c r="P9" i="1"/>
  <c r="O9" i="1"/>
  <c r="N9" i="1"/>
  <c r="M9" i="1"/>
  <c r="I9" i="1"/>
  <c r="E9" i="1"/>
  <c r="P8" i="1"/>
  <c r="O8" i="1"/>
  <c r="N8" i="1"/>
  <c r="Q8" i="1" s="1"/>
  <c r="M8" i="1"/>
  <c r="I8" i="1"/>
  <c r="E8" i="1"/>
  <c r="Q7" i="1"/>
  <c r="P7" i="1"/>
  <c r="O7" i="1"/>
  <c r="N7" i="1"/>
  <c r="M7" i="1"/>
  <c r="I7" i="1"/>
  <c r="E7" i="1"/>
  <c r="P6" i="1"/>
  <c r="Q6" i="1" s="1"/>
  <c r="O6" i="1"/>
  <c r="N6" i="1"/>
  <c r="M6" i="1"/>
  <c r="I6" i="1"/>
  <c r="I18" i="1" s="1"/>
  <c r="E6" i="1"/>
  <c r="P5" i="1"/>
  <c r="P18" i="1" s="1"/>
  <c r="O5" i="1"/>
  <c r="O18" i="1" s="1"/>
  <c r="N5" i="1"/>
  <c r="N18" i="1" s="1"/>
  <c r="M5" i="1"/>
  <c r="M18" i="1" s="1"/>
  <c r="I5" i="1"/>
  <c r="E5" i="1"/>
  <c r="E18" i="1" s="1"/>
  <c r="Q5" i="1" l="1"/>
  <c r="Q18" i="1" s="1"/>
</calcChain>
</file>

<file path=xl/sharedStrings.xml><?xml version="1.0" encoding="utf-8"?>
<sst xmlns="http://schemas.openxmlformats.org/spreadsheetml/2006/main" count="38" uniqueCount="26">
  <si>
    <t>Colorado Gaming Rule 14 Electronic Promotional Credit (EPC) Reporting - FY 2025-2026*</t>
  </si>
  <si>
    <t>Black Hawk</t>
  </si>
  <si>
    <t>Central City</t>
  </si>
  <si>
    <t>Cripple Creek</t>
  </si>
  <si>
    <t>Statewide</t>
  </si>
  <si>
    <t>Slots</t>
  </si>
  <si>
    <t>Tables</t>
  </si>
  <si>
    <t>Casino Games**</t>
  </si>
  <si>
    <t>TOTAL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</si>
  <si>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</si>
  <si>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</si>
  <si>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</si>
  <si>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</si>
  <si>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</si>
  <si>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</si>
  <si>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</si>
  <si>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</si>
  <si>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</si>
  <si>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</si>
  <si>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</si>
  <si>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</si>
  <si>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Totals</t>
  </si>
  <si>
    <t>*</t>
  </si>
  <si>
    <t>These figures represent the total amount of monthly AGP as it relates to Electronic Promotional Credits.</t>
  </si>
  <si>
    <t>**</t>
  </si>
  <si>
    <t>Casino Games figures were added as part of Amendment 77 which was effective May 1,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</si>
</sst>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2"/>
      <name val="Courier"/>
    </font>
    <font>
      <sz val="12"/>
      <name val="Courier"/>
    </font>
    <font>
      <b/>
      <sz val="14"/>
      <name val="Helvetica"/>
      <family val="2"/>
    </font>
    <font>
      <b/>
      <sz val="12"/>
      <name val="Helvetica"/>
      <family val="2"/>
    </font>
    <font>
      <sz val="10"/>
      <name val="Helvetica"/>
      <family val="2"/>
    </font>
    <font>
      <b/>
      <sz val="12"/>
      <color indexed="8"/>
      <name val="Helvetica"/>
      <family val="2"/>
    </font>
    <font>
      <b/>
      <sz val="12"/>
      <name val="Helvetica"/>
    </font>
    <font>
      <sz val="12"/>
      <name val="Times New Roman"/>
      <family val="1"/>
    </font>
    <font>
      <sz val="12"/>
      <color indexed="8"/>
      <name val="Helvetica"/>
      <family val="2"/>
    </font>
    <font>
      <b/>
      <sz val="12"/>
      <color indexed="8"/>
      <name val="Helvetica"/>
    </font>
    <font>
      <sz val="10"/>
      <name val="Arial"/>
      <family val="2"/>
    </font>
    <font>
      <sz val="12"/>
      <name val="Helvetica"/>
      <family val="2"/>
    </font>
    <font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9" fontId="6" fillId="0" borderId="11" xfId="0" applyNumberFormat="1" applyFont="1" applyBorder="1" applyAlignment="1">
      <alignment horizontal="right"/>
    </xf>
    <xf numFmtId="44" fontId="8" fillId="0" borderId="12" xfId="1" applyFont="1" applyFill="1" applyBorder="1" applyAlignment="1" applyProtection="1">
      <alignment horizontal="left"/>
      <protection locked="0"/>
    </xf>
    <xf numFmtId="44" fontId="8" fillId="0" borderId="13" xfId="1" applyFont="1" applyFill="1" applyBorder="1" applyAlignment="1" applyProtection="1">
      <alignment horizontal="left"/>
      <protection locked="0"/>
    </xf>
    <xf numFmtId="44" fontId="8" fillId="0" borderId="14" xfId="1" applyFont="1" applyFill="1" applyBorder="1" applyAlignment="1" applyProtection="1">
      <alignment horizontal="left"/>
    </xf>
    <xf numFmtId="44" fontId="8" fillId="0" borderId="13" xfId="1" applyFont="1" applyFill="1" applyBorder="1" applyAlignment="1" applyProtection="1">
      <alignment horizontal="left"/>
    </xf>
    <xf numFmtId="49" fontId="9" fillId="0" borderId="15" xfId="0" applyNumberFormat="1" applyFont="1" applyBorder="1" applyAlignment="1">
      <alignment horizontal="right"/>
    </xf>
    <xf numFmtId="44" fontId="8" fillId="2" borderId="13" xfId="1" applyFont="1" applyFill="1" applyBorder="1" applyAlignment="1" applyProtection="1">
      <alignment horizontal="left"/>
      <protection locked="0"/>
    </xf>
    <xf numFmtId="44" fontId="8" fillId="0" borderId="16" xfId="1" applyFont="1" applyFill="1" applyBorder="1" applyAlignment="1" applyProtection="1">
      <alignment horizontal="left"/>
      <protection locked="0"/>
    </xf>
    <xf numFmtId="44" fontId="8" fillId="0" borderId="17" xfId="1" applyFont="1" applyFill="1" applyBorder="1" applyAlignment="1" applyProtection="1">
      <alignment horizontal="left"/>
      <protection locked="0"/>
    </xf>
    <xf numFmtId="49" fontId="9" fillId="2" borderId="15" xfId="0" applyNumberFormat="1" applyFont="1" applyFill="1" applyBorder="1" applyAlignment="1">
      <alignment horizontal="right"/>
    </xf>
    <xf numFmtId="0" fontId="0" fillId="2" borderId="0" xfId="0" applyFill="1"/>
    <xf numFmtId="49" fontId="9" fillId="0" borderId="18" xfId="0" applyNumberFormat="1" applyFont="1" applyBorder="1" applyAlignment="1">
      <alignment horizontal="right"/>
    </xf>
    <xf numFmtId="44" fontId="8" fillId="0" borderId="19" xfId="1" applyFont="1" applyFill="1" applyBorder="1" applyAlignment="1" applyProtection="1">
      <alignment horizontal="left"/>
      <protection locked="0"/>
    </xf>
    <xf numFmtId="44" fontId="8" fillId="0" borderId="8" xfId="1" applyFont="1" applyFill="1" applyBorder="1" applyAlignment="1" applyProtection="1">
      <alignment horizontal="left"/>
      <protection locked="0"/>
    </xf>
    <xf numFmtId="44" fontId="8" fillId="0" borderId="9" xfId="1" applyFont="1" applyFill="1" applyBorder="1" applyAlignment="1" applyProtection="1">
      <alignment horizontal="left"/>
    </xf>
    <xf numFmtId="44" fontId="8" fillId="0" borderId="8" xfId="1" applyFont="1" applyFill="1" applyBorder="1" applyAlignment="1" applyProtection="1">
      <alignment horizontal="left"/>
    </xf>
    <xf numFmtId="44" fontId="8" fillId="0" borderId="7" xfId="1" applyFont="1" applyFill="1" applyBorder="1" applyAlignment="1" applyProtection="1">
      <alignment horizontal="left"/>
    </xf>
    <xf numFmtId="49" fontId="8" fillId="0" borderId="0" xfId="0" applyNumberFormat="1" applyFont="1" applyAlignment="1">
      <alignment horizontal="right"/>
    </xf>
    <xf numFmtId="37" fontId="8" fillId="0" borderId="0" xfId="2" applyNumberFormat="1" applyFont="1" applyAlignment="1">
      <alignment horizontal="left"/>
    </xf>
    <xf numFmtId="1" fontId="11" fillId="0" borderId="0" xfId="3" applyNumberFormat="1" applyFont="1" applyFill="1" applyBorder="1" applyAlignment="1" applyProtection="1">
      <alignment horizontal="left" vertical="top"/>
    </xf>
    <xf numFmtId="49" fontId="8" fillId="0" borderId="0" xfId="0" applyNumberFormat="1" applyFont="1" applyAlignment="1">
      <alignment horizontal="left"/>
    </xf>
    <xf numFmtId="49" fontId="5" fillId="0" borderId="20" xfId="0" applyNumberFormat="1" applyFont="1" applyBorder="1" applyAlignment="1">
      <alignment horizontal="right"/>
    </xf>
    <xf numFmtId="44" fontId="11" fillId="0" borderId="21" xfId="1" applyFont="1" applyFill="1" applyBorder="1" applyAlignment="1" applyProtection="1">
      <alignment horizontal="left"/>
    </xf>
    <xf numFmtId="44" fontId="11" fillId="0" borderId="22" xfId="1" applyFont="1" applyFill="1" applyBorder="1" applyAlignment="1" applyProtection="1">
      <alignment horizontal="left"/>
    </xf>
    <xf numFmtId="44" fontId="11" fillId="0" borderId="23" xfId="1" applyFont="1" applyFill="1" applyBorder="1" applyAlignment="1" applyProtection="1">
      <alignment horizontal="left"/>
    </xf>
    <xf numFmtId="0" fontId="12" fillId="0" borderId="0" xfId="0" applyFont="1" applyAlignment="1">
      <alignment horizontal="right"/>
    </xf>
    <xf numFmtId="0" fontId="12" fillId="0" borderId="0" xfId="0" applyFont="1"/>
  </cellXfs>
  <cellStyles count="4">
    <cellStyle name="Comma 2" xfId="3" xr:uid="{7DD79385-EC44-41C1-B9E0-785194AC0979}"/>
    <cellStyle name="Currency" xfId="1" builtinId="4"/>
    <cellStyle name="Normal" xfId="0" builtinId="0"/>
    <cellStyle name="Normal 13" xfId="2" xr:uid="{CA4D3EE7-713F-4EC0-88DB-D0C038A8F0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81E17-CCC2-4554-8317-E9A0BE9D9980}">
  <dimension ref="A1:Q22"/>
  <sheetViews>
    <sheetView tabSelected="1" zoomScale="85" zoomScaleNormal="85" zoomScaleSheetLayoutView="70" workbookViewId="0"/>
  </sheetViews>
  <sheetFormatPr defaultRowHeight="15" x14ac:dyDescent="0.25"/>
  <cols>
    <col min="1" max="1" width="11.9140625" customWidth="1"/>
    <col min="2" max="17" width="18.75" customWidth="1"/>
  </cols>
  <sheetData>
    <row r="1" spans="1:17" ht="17.399999999999999" x14ac:dyDescent="0.3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.6" thickBot="1" x14ac:dyDescent="0.3">
      <c r="A2" s="4"/>
      <c r="B2" s="4"/>
      <c r="C2" s="4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6" x14ac:dyDescent="0.3">
      <c r="A3" s="5"/>
      <c r="B3" s="6" t="s">
        <v>1</v>
      </c>
      <c r="C3" s="6"/>
      <c r="D3" s="6"/>
      <c r="E3" s="7"/>
      <c r="F3" s="8" t="s">
        <v>2</v>
      </c>
      <c r="G3" s="6"/>
      <c r="H3" s="6"/>
      <c r="I3" s="7"/>
      <c r="J3" s="8" t="s">
        <v>3</v>
      </c>
      <c r="K3" s="6"/>
      <c r="L3" s="6"/>
      <c r="M3" s="7"/>
      <c r="N3" s="8" t="s">
        <v>4</v>
      </c>
      <c r="O3" s="6"/>
      <c r="P3" s="6"/>
      <c r="Q3" s="7"/>
    </row>
    <row r="4" spans="1:17" ht="16.2" thickBot="1" x14ac:dyDescent="0.35">
      <c r="A4" s="9"/>
      <c r="B4" s="10" t="s">
        <v>5</v>
      </c>
      <c r="C4" s="11" t="s">
        <v>6</v>
      </c>
      <c r="D4" s="12" t="s">
        <v>7</v>
      </c>
      <c r="E4" s="13" t="s">
        <v>8</v>
      </c>
      <c r="F4" s="14" t="s">
        <v>5</v>
      </c>
      <c r="G4" s="11" t="s">
        <v>6</v>
      </c>
      <c r="H4" s="12" t="s">
        <v>7</v>
      </c>
      <c r="I4" s="13" t="s">
        <v>8</v>
      </c>
      <c r="J4" s="14" t="s">
        <v>5</v>
      </c>
      <c r="K4" s="11" t="s">
        <v>6</v>
      </c>
      <c r="L4" s="12" t="s">
        <v>7</v>
      </c>
      <c r="M4" s="13" t="s">
        <v>8</v>
      </c>
      <c r="N4" s="14" t="s">
        <v>5</v>
      </c>
      <c r="O4" s="11" t="s">
        <v>6</v>
      </c>
      <c r="P4" s="12" t="s">
        <v>7</v>
      </c>
      <c r="Q4" s="13" t="s">
        <v>8</v>
      </c>
    </row>
    <row r="5" spans="1:17" ht="15.6" x14ac:dyDescent="0.3">
      <c r="A5" s="15" t="s">
        <v>9</v>
      </c>
      <c r="B5" s="16">
        <v>8614290.5700000003</v>
      </c>
      <c r="C5" s="17">
        <v>1358673</v>
      </c>
      <c r="D5" s="17">
        <v>0</v>
      </c>
      <c r="E5" s="18">
        <f>SUM(B5:D5)</f>
        <v>9972963.5700000003</v>
      </c>
      <c r="F5" s="17">
        <v>1024453.19</v>
      </c>
      <c r="G5" s="17">
        <v>17325</v>
      </c>
      <c r="H5" s="17">
        <v>0</v>
      </c>
      <c r="I5" s="18">
        <f>SUM(F5:H5)</f>
        <v>1041778.19</v>
      </c>
      <c r="J5" s="17">
        <v>3253835.69</v>
      </c>
      <c r="K5" s="17">
        <v>76330</v>
      </c>
      <c r="L5" s="17">
        <v>0</v>
      </c>
      <c r="M5" s="18">
        <f>SUM(J5:L5)</f>
        <v>3330165.69</v>
      </c>
      <c r="N5" s="19">
        <f>B5+F5+J5</f>
        <v>12892579.449999999</v>
      </c>
      <c r="O5" s="19">
        <f>C5+G5+K5</f>
        <v>1452328</v>
      </c>
      <c r="P5" s="19">
        <f>D5+H5+L5</f>
        <v>0</v>
      </c>
      <c r="Q5" s="18">
        <f>SUM(N5:P5)</f>
        <v>14344907.449999999</v>
      </c>
    </row>
    <row r="6" spans="1:17" ht="15.6" x14ac:dyDescent="0.3">
      <c r="A6" s="20" t="s">
        <v>10</v>
      </c>
      <c r="B6" s="16">
        <v>8582490.1099999994</v>
      </c>
      <c r="C6" s="17">
        <v>1422967</v>
      </c>
      <c r="D6" s="17">
        <v>0</v>
      </c>
      <c r="E6" s="18">
        <f t="shared" ref="E6:E16" si="0">SUM(B6:D6)</f>
        <v>10005457.109999999</v>
      </c>
      <c r="F6" s="17">
        <v>1198968.3</v>
      </c>
      <c r="G6" s="17">
        <v>23190</v>
      </c>
      <c r="H6" s="17">
        <v>0</v>
      </c>
      <c r="I6" s="18">
        <f t="shared" ref="I6:I16" si="1">SUM(F6:H6)</f>
        <v>1222158.3</v>
      </c>
      <c r="J6" s="17">
        <v>3011610.17</v>
      </c>
      <c r="K6" s="17">
        <v>70685</v>
      </c>
      <c r="L6" s="17">
        <v>0</v>
      </c>
      <c r="M6" s="18">
        <f t="shared" ref="M6:M16" si="2">SUM(J6:L6)</f>
        <v>3082295.17</v>
      </c>
      <c r="N6" s="19">
        <f t="shared" ref="N6:P16" si="3">B6+F6+J6</f>
        <v>12793068.58</v>
      </c>
      <c r="O6" s="19">
        <f>C6+G6+K6</f>
        <v>1516842</v>
      </c>
      <c r="P6" s="19">
        <f t="shared" si="3"/>
        <v>0</v>
      </c>
      <c r="Q6" s="18">
        <f t="shared" ref="Q6:Q16" si="4">SUM(N6:P6)</f>
        <v>14309910.58</v>
      </c>
    </row>
    <row r="7" spans="1:17" ht="15.6" x14ac:dyDescent="0.3">
      <c r="A7" s="20" t="s">
        <v>11</v>
      </c>
      <c r="B7" s="16">
        <v>7850830.9100000001</v>
      </c>
      <c r="C7" s="17">
        <v>1297580</v>
      </c>
      <c r="D7" s="17">
        <v>0</v>
      </c>
      <c r="E7" s="18">
        <f t="shared" si="0"/>
        <v>9148410.9100000001</v>
      </c>
      <c r="F7" s="17">
        <v>1175319.8799999999</v>
      </c>
      <c r="G7" s="17">
        <v>22870</v>
      </c>
      <c r="H7" s="17">
        <v>0</v>
      </c>
      <c r="I7" s="18">
        <f t="shared" si="1"/>
        <v>1198189.8799999999</v>
      </c>
      <c r="J7" s="17">
        <v>2825708.48</v>
      </c>
      <c r="K7" s="17">
        <v>76589</v>
      </c>
      <c r="L7" s="17">
        <v>0</v>
      </c>
      <c r="M7" s="18">
        <f t="shared" si="2"/>
        <v>2902297.48</v>
      </c>
      <c r="N7" s="19">
        <f t="shared" si="3"/>
        <v>11851859.27</v>
      </c>
      <c r="O7" s="19">
        <f t="shared" si="3"/>
        <v>1397039</v>
      </c>
      <c r="P7" s="19">
        <f t="shared" si="3"/>
        <v>0</v>
      </c>
      <c r="Q7" s="18">
        <f t="shared" si="4"/>
        <v>13248898.27</v>
      </c>
    </row>
    <row r="8" spans="1:17" ht="15.6" x14ac:dyDescent="0.3">
      <c r="A8" s="20" t="s">
        <v>12</v>
      </c>
      <c r="B8" s="16">
        <v>7853760.1299999999</v>
      </c>
      <c r="C8" s="17">
        <v>1217815</v>
      </c>
      <c r="D8" s="17">
        <v>0</v>
      </c>
      <c r="E8" s="18">
        <f t="shared" si="0"/>
        <v>9071575.129999999</v>
      </c>
      <c r="F8" s="17">
        <v>1120945.54</v>
      </c>
      <c r="G8" s="17">
        <v>29530</v>
      </c>
      <c r="H8" s="17">
        <v>0</v>
      </c>
      <c r="I8" s="18">
        <f t="shared" si="1"/>
        <v>1150475.54</v>
      </c>
      <c r="J8" s="21">
        <v>3136143.67</v>
      </c>
      <c r="K8" s="17">
        <v>68440</v>
      </c>
      <c r="L8" s="17">
        <v>0</v>
      </c>
      <c r="M8" s="18">
        <f t="shared" si="2"/>
        <v>3204583.67</v>
      </c>
      <c r="N8" s="19">
        <f t="shared" si="3"/>
        <v>12110849.34</v>
      </c>
      <c r="O8" s="19">
        <f t="shared" si="3"/>
        <v>1315785</v>
      </c>
      <c r="P8" s="19">
        <f t="shared" si="3"/>
        <v>0</v>
      </c>
      <c r="Q8" s="18">
        <f t="shared" si="4"/>
        <v>13426634.34</v>
      </c>
    </row>
    <row r="9" spans="1:17" ht="15.6" x14ac:dyDescent="0.3">
      <c r="A9" s="20" t="s">
        <v>13</v>
      </c>
      <c r="B9" s="16"/>
      <c r="C9" s="17"/>
      <c r="D9" s="17">
        <v>0</v>
      </c>
      <c r="E9" s="18">
        <f t="shared" si="0"/>
        <v>0</v>
      </c>
      <c r="F9" s="17"/>
      <c r="G9" s="17"/>
      <c r="H9" s="17">
        <v>0</v>
      </c>
      <c r="I9" s="18">
        <f t="shared" si="1"/>
        <v>0</v>
      </c>
      <c r="J9" s="17"/>
      <c r="K9" s="17"/>
      <c r="L9" s="17">
        <v>0</v>
      </c>
      <c r="M9" s="18">
        <f t="shared" si="2"/>
        <v>0</v>
      </c>
      <c r="N9" s="19">
        <f t="shared" si="3"/>
        <v>0</v>
      </c>
      <c r="O9" s="19">
        <f t="shared" si="3"/>
        <v>0</v>
      </c>
      <c r="P9" s="19">
        <f t="shared" si="3"/>
        <v>0</v>
      </c>
      <c r="Q9" s="18">
        <f t="shared" si="4"/>
        <v>0</v>
      </c>
    </row>
    <row r="10" spans="1:17" ht="15.6" x14ac:dyDescent="0.3">
      <c r="A10" s="20" t="s">
        <v>14</v>
      </c>
      <c r="B10" s="16"/>
      <c r="C10" s="17"/>
      <c r="D10" s="17">
        <v>0</v>
      </c>
      <c r="E10" s="18">
        <f t="shared" si="0"/>
        <v>0</v>
      </c>
      <c r="F10" s="17"/>
      <c r="G10" s="17"/>
      <c r="H10" s="17">
        <v>0</v>
      </c>
      <c r="I10" s="18">
        <f t="shared" si="1"/>
        <v>0</v>
      </c>
      <c r="J10" s="17"/>
      <c r="K10" s="17"/>
      <c r="L10" s="17">
        <v>0</v>
      </c>
      <c r="M10" s="18">
        <f t="shared" si="2"/>
        <v>0</v>
      </c>
      <c r="N10" s="19">
        <f t="shared" si="3"/>
        <v>0</v>
      </c>
      <c r="O10" s="19">
        <f t="shared" si="3"/>
        <v>0</v>
      </c>
      <c r="P10" s="19">
        <f t="shared" si="3"/>
        <v>0</v>
      </c>
      <c r="Q10" s="18">
        <f t="shared" si="4"/>
        <v>0</v>
      </c>
    </row>
    <row r="11" spans="1:17" ht="15.6" x14ac:dyDescent="0.3">
      <c r="A11" s="20" t="s">
        <v>15</v>
      </c>
      <c r="B11" s="22"/>
      <c r="C11" s="23"/>
      <c r="D11" s="16">
        <v>0</v>
      </c>
      <c r="E11" s="18">
        <f t="shared" si="0"/>
        <v>0</v>
      </c>
      <c r="F11" s="17"/>
      <c r="G11" s="17"/>
      <c r="H11" s="17">
        <v>0</v>
      </c>
      <c r="I11" s="18">
        <f t="shared" si="1"/>
        <v>0</v>
      </c>
      <c r="J11" s="22"/>
      <c r="K11" s="23"/>
      <c r="L11" s="16">
        <v>0</v>
      </c>
      <c r="M11" s="18">
        <f t="shared" si="2"/>
        <v>0</v>
      </c>
      <c r="N11" s="19">
        <f t="shared" si="3"/>
        <v>0</v>
      </c>
      <c r="O11" s="19">
        <f t="shared" si="3"/>
        <v>0</v>
      </c>
      <c r="P11" s="19">
        <v>0</v>
      </c>
      <c r="Q11" s="18">
        <f t="shared" si="4"/>
        <v>0</v>
      </c>
    </row>
    <row r="12" spans="1:17" s="25" customFormat="1" ht="15.6" x14ac:dyDescent="0.3">
      <c r="A12" s="24" t="s">
        <v>16</v>
      </c>
      <c r="B12" s="16"/>
      <c r="C12" s="17"/>
      <c r="D12" s="17">
        <v>0</v>
      </c>
      <c r="E12" s="18">
        <f t="shared" si="0"/>
        <v>0</v>
      </c>
      <c r="F12" s="17"/>
      <c r="G12" s="17"/>
      <c r="H12" s="17">
        <v>0</v>
      </c>
      <c r="I12" s="18">
        <f t="shared" si="1"/>
        <v>0</v>
      </c>
      <c r="J12" s="17"/>
      <c r="K12" s="17"/>
      <c r="L12" s="17">
        <v>0</v>
      </c>
      <c r="M12" s="18">
        <f t="shared" si="2"/>
        <v>0</v>
      </c>
      <c r="N12" s="19">
        <f t="shared" si="3"/>
        <v>0</v>
      </c>
      <c r="O12" s="19">
        <f t="shared" si="3"/>
        <v>0</v>
      </c>
      <c r="P12" s="19">
        <f t="shared" si="3"/>
        <v>0</v>
      </c>
      <c r="Q12" s="18">
        <f t="shared" si="4"/>
        <v>0</v>
      </c>
    </row>
    <row r="13" spans="1:17" ht="15.6" x14ac:dyDescent="0.3">
      <c r="A13" s="20" t="s">
        <v>17</v>
      </c>
      <c r="B13" s="16"/>
      <c r="C13" s="17"/>
      <c r="D13" s="17">
        <v>0</v>
      </c>
      <c r="E13" s="18">
        <f t="shared" si="0"/>
        <v>0</v>
      </c>
      <c r="F13" s="17"/>
      <c r="G13" s="17"/>
      <c r="H13" s="17">
        <v>0</v>
      </c>
      <c r="I13" s="18">
        <f t="shared" si="1"/>
        <v>0</v>
      </c>
      <c r="J13" s="17"/>
      <c r="K13" s="17"/>
      <c r="L13" s="17">
        <v>0</v>
      </c>
      <c r="M13" s="18">
        <f t="shared" si="2"/>
        <v>0</v>
      </c>
      <c r="N13" s="19">
        <f t="shared" si="3"/>
        <v>0</v>
      </c>
      <c r="O13" s="19">
        <f t="shared" si="3"/>
        <v>0</v>
      </c>
      <c r="P13" s="19">
        <f t="shared" si="3"/>
        <v>0</v>
      </c>
      <c r="Q13" s="18">
        <f t="shared" si="4"/>
        <v>0</v>
      </c>
    </row>
    <row r="14" spans="1:17" ht="15.6" x14ac:dyDescent="0.3">
      <c r="A14" s="20" t="s">
        <v>18</v>
      </c>
      <c r="B14" s="16"/>
      <c r="C14" s="17"/>
      <c r="D14" s="17">
        <v>0</v>
      </c>
      <c r="E14" s="18">
        <f t="shared" si="0"/>
        <v>0</v>
      </c>
      <c r="F14" s="17"/>
      <c r="G14" s="17"/>
      <c r="H14" s="17">
        <v>0</v>
      </c>
      <c r="I14" s="18">
        <f t="shared" si="1"/>
        <v>0</v>
      </c>
      <c r="J14" s="17"/>
      <c r="K14" s="17"/>
      <c r="L14" s="17">
        <v>0</v>
      </c>
      <c r="M14" s="18">
        <f t="shared" si="2"/>
        <v>0</v>
      </c>
      <c r="N14" s="19">
        <f t="shared" si="3"/>
        <v>0</v>
      </c>
      <c r="O14" s="19">
        <f t="shared" si="3"/>
        <v>0</v>
      </c>
      <c r="P14" s="19">
        <f t="shared" si="3"/>
        <v>0</v>
      </c>
      <c r="Q14" s="18">
        <f t="shared" si="4"/>
        <v>0</v>
      </c>
    </row>
    <row r="15" spans="1:17" ht="15.6" x14ac:dyDescent="0.3">
      <c r="A15" s="20" t="s">
        <v>19</v>
      </c>
      <c r="B15" s="16"/>
      <c r="C15" s="17"/>
      <c r="D15" s="17">
        <v>0</v>
      </c>
      <c r="E15" s="18">
        <f t="shared" si="0"/>
        <v>0</v>
      </c>
      <c r="F15" s="17"/>
      <c r="G15" s="17"/>
      <c r="H15" s="17">
        <v>0</v>
      </c>
      <c r="I15" s="18">
        <f t="shared" si="1"/>
        <v>0</v>
      </c>
      <c r="J15" s="17"/>
      <c r="K15" s="17"/>
      <c r="L15" s="17">
        <v>0</v>
      </c>
      <c r="M15" s="18">
        <f t="shared" si="2"/>
        <v>0</v>
      </c>
      <c r="N15" s="19">
        <f t="shared" si="3"/>
        <v>0</v>
      </c>
      <c r="O15" s="19">
        <f t="shared" si="3"/>
        <v>0</v>
      </c>
      <c r="P15" s="19">
        <f t="shared" si="3"/>
        <v>0</v>
      </c>
      <c r="Q15" s="18">
        <f t="shared" si="4"/>
        <v>0</v>
      </c>
    </row>
    <row r="16" spans="1:17" ht="16.2" thickBot="1" x14ac:dyDescent="0.35">
      <c r="A16" s="26" t="s">
        <v>20</v>
      </c>
      <c r="B16" s="27"/>
      <c r="C16" s="28"/>
      <c r="D16" s="28">
        <v>0</v>
      </c>
      <c r="E16" s="29">
        <f t="shared" si="0"/>
        <v>0</v>
      </c>
      <c r="F16" s="28"/>
      <c r="G16" s="28"/>
      <c r="H16" s="28">
        <v>0</v>
      </c>
      <c r="I16" s="29">
        <f t="shared" si="1"/>
        <v>0</v>
      </c>
      <c r="J16" s="28"/>
      <c r="K16" s="28"/>
      <c r="L16" s="28">
        <v>0</v>
      </c>
      <c r="M16" s="29">
        <f t="shared" si="2"/>
        <v>0</v>
      </c>
      <c r="N16" s="30">
        <f t="shared" si="3"/>
        <v>0</v>
      </c>
      <c r="O16" s="30">
        <f t="shared" si="3"/>
        <v>0</v>
      </c>
      <c r="P16" s="31">
        <f t="shared" si="3"/>
        <v>0</v>
      </c>
      <c r="Q16" s="29">
        <f t="shared" si="4"/>
        <v>0</v>
      </c>
    </row>
    <row r="17" spans="1:17" x14ac:dyDescent="0.25">
      <c r="A17" s="32"/>
      <c r="B17" s="33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35"/>
      <c r="P17" s="35"/>
      <c r="Q17" s="34"/>
    </row>
    <row r="18" spans="1:17" ht="16.2" thickBot="1" x14ac:dyDescent="0.35">
      <c r="A18" s="36" t="s">
        <v>21</v>
      </c>
      <c r="B18" s="37">
        <f>SUM(B5:B16)</f>
        <v>32901371.719999999</v>
      </c>
      <c r="C18" s="38">
        <f t="shared" ref="C18:N18" si="5">SUM(C5:C16)</f>
        <v>5297035</v>
      </c>
      <c r="D18" s="38">
        <f t="shared" si="5"/>
        <v>0</v>
      </c>
      <c r="E18" s="39">
        <f t="shared" si="5"/>
        <v>38198406.719999999</v>
      </c>
      <c r="F18" s="37">
        <f t="shared" si="5"/>
        <v>4519686.91</v>
      </c>
      <c r="G18" s="38">
        <f t="shared" si="5"/>
        <v>92915</v>
      </c>
      <c r="H18" s="38">
        <f t="shared" si="5"/>
        <v>0</v>
      </c>
      <c r="I18" s="39">
        <f t="shared" si="5"/>
        <v>4612601.91</v>
      </c>
      <c r="J18" s="37">
        <f t="shared" si="5"/>
        <v>12227298.01</v>
      </c>
      <c r="K18" s="38">
        <f t="shared" si="5"/>
        <v>292044</v>
      </c>
      <c r="L18" s="38">
        <f t="shared" si="5"/>
        <v>0</v>
      </c>
      <c r="M18" s="39">
        <f t="shared" si="5"/>
        <v>12519342.01</v>
      </c>
      <c r="N18" s="37">
        <f t="shared" si="5"/>
        <v>49648356.640000001</v>
      </c>
      <c r="O18" s="38">
        <f>SUM(O5:O16)</f>
        <v>5681994</v>
      </c>
      <c r="P18" s="38">
        <f>SUM(P5:P16)</f>
        <v>0</v>
      </c>
      <c r="Q18" s="39">
        <f t="shared" ref="Q18" si="6">SUM(Q5:Q16)</f>
        <v>55330350.640000001</v>
      </c>
    </row>
    <row r="19" spans="1:17" ht="15.6" thickTop="1" x14ac:dyDescent="0.25"/>
    <row r="21" spans="1:17" x14ac:dyDescent="0.25">
      <c r="A21" s="40" t="s">
        <v>22</v>
      </c>
      <c r="B21" s="41" t="s">
        <v>23</v>
      </c>
    </row>
    <row r="22" spans="1:17" x14ac:dyDescent="0.25">
      <c r="A22" s="40" t="s">
        <v>24</v>
      </c>
      <c r="B22" s="41" t="s">
        <v>25</v>
      </c>
    </row>
  </sheetData>
  <sheetProtection algorithmName="SHA-512" hashValue="SrujINiQCabnCTSUUldkSRAWaVNCZepu9T74IYNQSzoWyO7Eyoh/ltBrCtYQebPhvgyrSiXoCya2Pvt3BiQcXw==" saltValue="99nPDTHYDuQMcuXd1dGBCQ==" spinCount="100000" sheet="1" objects="1" scenario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'26 EPC</vt:lpstr>
    </vt:vector>
  </TitlesOfParts>
  <Company>REV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Dwiggins, Leena R.</dc:creator>
  <cp:lastModifiedBy>Dwiggins, Leena R.</cp:lastModifiedBy>
  <dcterms:created xsi:type="dcterms:W3CDTF">2025-11-18T20:48:20Z</dcterms:created>
  <dcterms:modified xsi:type="dcterms:W3CDTF">2025-11-18T20:49:11Z</dcterms:modified>
</cp:coreProperties>
</file>